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3515"/>
  <workbookPr codeName="ThisWorkbook" autoCompressPictures="0"/>
  <bookViews>
    <workbookView xWindow="0" yWindow="0" windowWidth="25600" windowHeight="15540"/>
  </bookViews>
  <sheets>
    <sheet name="Expense Report" sheetId="1" r:id="rId1"/>
  </sheets>
  <definedNames>
    <definedName name="AccountLookup">#REF!</definedName>
    <definedName name="MileageRate">'Expense Report'!$L$6</definedName>
  </definedNames>
  <calcPr calcId="140001" concurrentCalc="0"/>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I11" i="1" l="1"/>
  <c r="N11" i="1"/>
  <c r="I12" i="1"/>
  <c r="N12" i="1"/>
  <c r="I13" i="1"/>
  <c r="N13" i="1"/>
  <c r="I14" i="1"/>
  <c r="E14" i="1"/>
  <c r="G14" i="1"/>
  <c r="J14" i="1"/>
  <c r="K14" i="1"/>
  <c r="N14" i="1"/>
  <c r="N15" i="1"/>
  <c r="N17" i="1"/>
</calcChain>
</file>

<file path=xl/sharedStrings.xml><?xml version="1.0" encoding="utf-8"?>
<sst xmlns="http://schemas.openxmlformats.org/spreadsheetml/2006/main" count="39" uniqueCount="37">
  <si>
    <t>Date</t>
  </si>
  <si>
    <t>Account</t>
  </si>
  <si>
    <t>Description</t>
  </si>
  <si>
    <t>Phone</t>
  </si>
  <si>
    <t>Hotel</t>
  </si>
  <si>
    <t>Total</t>
  </si>
  <si>
    <t>Misc</t>
  </si>
  <si>
    <t>Authorized by:</t>
  </si>
  <si>
    <t>Date Submitted:</t>
  </si>
  <si>
    <t>Totals</t>
  </si>
  <si>
    <t>Purpose:</t>
  </si>
  <si>
    <t>Transportation</t>
  </si>
  <si>
    <t>Other</t>
  </si>
  <si>
    <t>Accomodations</t>
  </si>
  <si>
    <t>Name:</t>
  </si>
  <si>
    <t>Subtotal:</t>
  </si>
  <si>
    <t>Less Cash Advance:</t>
  </si>
  <si>
    <t>Total:</t>
  </si>
  <si>
    <t>Date Approved:</t>
  </si>
  <si>
    <t>Details</t>
  </si>
  <si>
    <t>Report
Information</t>
  </si>
  <si>
    <t>US</t>
  </si>
  <si>
    <t>Approvals</t>
  </si>
  <si>
    <t>Mileage
 Cost</t>
  </si>
  <si>
    <t>Meals</t>
  </si>
  <si>
    <t>Miles
(Personal
Car)</t>
  </si>
  <si>
    <t>NOCRA</t>
  </si>
  <si>
    <t>PO BOX 18051</t>
  </si>
  <si>
    <t>Anaheim, CA 92817</t>
  </si>
  <si>
    <t>Column1</t>
  </si>
  <si>
    <t>Column2</t>
  </si>
  <si>
    <t>Referee Information</t>
  </si>
  <si>
    <t>Column3</t>
  </si>
  <si>
    <t>NOCRA Expense Report</t>
  </si>
  <si>
    <t>Referee</t>
  </si>
  <si>
    <t>NOCRA Address</t>
  </si>
  <si>
    <t>treasurer@NOCRA.com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</si>
</sst>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d/yyyy;;"/>
    <numFmt numFmtId="165" formatCode="_(\$* #,##0.00_);_(\$* \(#,##0.00\);_(\$* &quot;-&quot;??_);_(@_)"/>
  </numFmts>
  <fonts count="8" x14ac:knownFonts="1">
    <font>
      <sz val="12"/>
      <color theme="1"/>
      <name val="Calibri"/>
      <family val="2"/>
      <scheme val="minor"/>
    </font>
    <font>
      <b/>
      <sz val="15"/>
      <color theme="3"/>
      <name val="Calibri"/>
      <family val="2"/>
      <scheme val="minor"/>
    </font>
    <font>
      <sz val="12"/>
      <color theme="3" tint="0.249977111117893"/>
      <name val="Cambria"/>
      <family val="2"/>
      <scheme val="major"/>
    </font>
    <font>
      <b/>
      <sz val="12"/>
      <color theme="0"/>
      <name val="Calibri"/>
      <family val="2"/>
      <scheme val="minor"/>
    </font>
    <font>
      <sz val="11"/>
      <color theme="1" tint="0.24994659260841701"/>
      <name val="Calibri"/>
      <family val="2"/>
      <scheme val="minor"/>
    </font>
    <font>
      <u/>
      <sz val="12"/>
      <color theme="10"/>
      <name val="Calibri"/>
      <family val="2"/>
      <scheme val="minor"/>
    </font>
    <font>
      <b/>
      <sz val="11"/>
      <color theme="1" tint="0.24994659260841701"/>
      <name val="Calibri"/>
      <scheme val="minor"/>
    </font>
    <font>
      <b/>
      <u/>
      <sz val="12"/>
      <color theme="10"/>
      <name val="Calibri"/>
      <scheme val="minor"/>
    </font>
  </fonts>
  <fills count="1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8"/>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4">
    <border>
      <left/>
      <right/>
      <top/>
      <bottom/>
      <diagonal/>
    </border>
    <border>
      <left/>
      <right/>
      <top/>
      <bottom style="thick">
        <color theme="4"/>
      </bottom>
      <diagonal/>
    </border>
    <border>
      <left/>
      <right/>
      <top/>
      <bottom style="thin">
        <color theme="0"/>
      </bottom>
      <diagonal/>
    </border>
    <border>
      <left/>
      <right/>
      <top style="thin">
        <color theme="0"/>
      </top>
      <bottom style="thin">
        <color theme="0"/>
      </bottom>
      <diagonal/>
    </border>
  </borders>
  <cellStyleXfs count="11">
    <xf numFmtId="0" fontId="0" fillId="0" borderId="0"/>
    <xf numFmtId="0" fontId="1" fillId="0" borderId="1" applyNumberFormat="0" applyFill="0" applyAlignment="0" applyProtection="0"/>
    <xf numFmtId="0" fontId="3"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5" fillId="0" borderId="0" applyNumberFormat="0" applyFill="0" applyBorder="0" applyAlignment="0" applyProtection="0"/>
  </cellStyleXfs>
  <cellXfs count="48">
    <xf numFmtId="0" fontId="0" fillId="0" borderId="0" xfId="0"/>
    <xf numFmtId="0" fontId="0" fillId="0" borderId="0" xfId="0" applyFont="1"/>
    <xf numFmtId="0" fontId="2" fillId="0" borderId="0" xfId="0" applyFont="1" applyBorder="1" applyAlignment="1">
      <alignment vertical="top"/>
    </xf>
    <xf numFmtId="0" fontId="2" fillId="0" borderId="0"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Fill="1" applyBorder="1" applyAlignment="1">
      <alignment wrapText="1"/>
    </xf>
    <xf numFmtId="14" fontId="0" fillId="0" borderId="0" xfId="0" applyNumberFormat="1" applyFont="1" applyFill="1" applyBorder="1"/>
    <xf numFmtId="0" fontId="0" fillId="0" borderId="0" xfId="0" applyFont="1" applyFill="1" applyBorder="1"/>
    <xf numFmtId="44" fontId="0" fillId="0" borderId="0" xfId="0" applyNumberFormat="1" applyFont="1" applyFill="1" applyBorder="1"/>
    <xf numFmtId="0" fontId="0" fillId="0" borderId="0" xfId="0" applyNumberFormat="1" applyFont="1" applyFill="1" applyBorder="1"/>
    <xf numFmtId="44" fontId="0" fillId="0" borderId="0" xfId="0" applyNumberFormat="1" applyFont="1" applyFill="1" applyBorder="1" applyAlignment="1">
      <alignment horizontal="center"/>
    </xf>
    <xf numFmtId="165" fontId="0" fillId="0" borderId="0" xfId="0" applyNumberFormat="1" applyFont="1" applyFill="1" applyBorder="1"/>
    <xf numFmtId="165" fontId="0" fillId="0" borderId="0" xfId="0" applyNumberFormat="1" applyFont="1" applyFill="1" applyBorder="1" applyAlignment="1">
      <alignment horizontal="center"/>
    </xf>
    <xf numFmtId="0" fontId="4" fillId="3" borderId="0" xfId="3" applyBorder="1" applyAlignment="1">
      <alignment horizontal="right" wrapText="1"/>
    </xf>
    <xf numFmtId="0" fontId="4" fillId="3" borderId="0" xfId="3" applyBorder="1" applyAlignment="1">
      <alignment wrapText="1"/>
    </xf>
    <xf numFmtId="0" fontId="4" fillId="5" borderId="0" xfId="5"/>
    <xf numFmtId="0" fontId="4" fillId="7" borderId="0" xfId="7" applyBorder="1" applyAlignment="1">
      <alignment horizontal="right"/>
    </xf>
    <xf numFmtId="8" fontId="4" fillId="7" borderId="0" xfId="7" applyNumberFormat="1" applyBorder="1" applyAlignment="1">
      <alignment horizontal="center"/>
    </xf>
    <xf numFmtId="8" fontId="4" fillId="7" borderId="0" xfId="7" applyNumberFormat="1" applyBorder="1" applyAlignment="1"/>
    <xf numFmtId="44" fontId="3" fillId="2" borderId="0" xfId="2" applyNumberFormat="1" applyBorder="1" applyAlignment="1">
      <alignment horizontal="center"/>
    </xf>
    <xf numFmtId="37" fontId="0" fillId="0" borderId="0" xfId="0" applyNumberFormat="1" applyFont="1" applyFill="1" applyBorder="1"/>
    <xf numFmtId="0" fontId="0" fillId="10" borderId="0" xfId="0" applyFont="1" applyFill="1" applyBorder="1" applyAlignment="1">
      <alignment horizontal="center" wrapText="1"/>
    </xf>
    <xf numFmtId="0" fontId="0" fillId="11" borderId="0" xfId="0" applyFont="1" applyFill="1" applyBorder="1" applyAlignment="1">
      <alignment horizontal="center" wrapText="1"/>
    </xf>
    <xf numFmtId="0" fontId="0" fillId="12" borderId="0" xfId="0" applyFont="1" applyFill="1" applyBorder="1" applyAlignment="1">
      <alignment horizontal="center" wrapText="1"/>
    </xf>
    <xf numFmtId="0" fontId="0" fillId="13" borderId="0" xfId="0" applyFont="1" applyFill="1" applyBorder="1" applyAlignment="1">
      <alignment wrapText="1"/>
    </xf>
    <xf numFmtId="0" fontId="0" fillId="13" borderId="0" xfId="0" applyFont="1" applyFill="1" applyBorder="1" applyAlignment="1">
      <alignment horizontal="center" wrapText="1"/>
    </xf>
    <xf numFmtId="0" fontId="4" fillId="14" borderId="0" xfId="3" applyNumberFormat="1" applyFill="1" applyBorder="1" applyAlignment="1">
      <alignment horizontal="right"/>
    </xf>
    <xf numFmtId="0" fontId="4" fillId="14" borderId="2" xfId="3" applyFill="1" applyBorder="1" applyAlignment="1"/>
    <xf numFmtId="0" fontId="4" fillId="14" borderId="0" xfId="3" applyFill="1"/>
    <xf numFmtId="0" fontId="4" fillId="14" borderId="3" xfId="3" applyFill="1" applyBorder="1" applyAlignment="1"/>
    <xf numFmtId="0" fontId="3" fillId="2" borderId="0" xfId="2" applyBorder="1" applyAlignment="1">
      <alignment horizontal="right"/>
    </xf>
    <xf numFmtId="0" fontId="3" fillId="2" borderId="0" xfId="2" applyAlignment="1">
      <alignment horizontal="center" vertical="center" textRotation="90"/>
    </xf>
    <xf numFmtId="0" fontId="4" fillId="7" borderId="0" xfId="7" applyBorder="1" applyAlignment="1">
      <alignment horizontal="left"/>
    </xf>
    <xf numFmtId="164" fontId="4" fillId="7" borderId="0" xfId="7" applyNumberFormat="1" applyBorder="1" applyAlignment="1">
      <alignment horizontal="left"/>
    </xf>
    <xf numFmtId="0" fontId="3" fillId="4" borderId="0" xfId="4" applyAlignment="1">
      <alignment horizontal="center" vertical="center" textRotation="90" wrapText="1"/>
    </xf>
    <xf numFmtId="0" fontId="3" fillId="4" borderId="0" xfId="4" applyBorder="1" applyAlignment="1">
      <alignment horizontal="center"/>
    </xf>
    <xf numFmtId="0" fontId="3" fillId="2" borderId="0" xfId="2" applyBorder="1" applyAlignment="1">
      <alignment horizontal="center"/>
    </xf>
    <xf numFmtId="0" fontId="3" fillId="2" borderId="0" xfId="2" applyBorder="1" applyAlignment="1">
      <alignment horizontal="center" vertical="center" textRotation="90" wrapText="1"/>
    </xf>
    <xf numFmtId="0" fontId="1" fillId="0" borderId="1" xfId="1" applyAlignment="1">
      <alignment horizontal="left"/>
    </xf>
    <xf numFmtId="0" fontId="3" fillId="6" borderId="0" xfId="6" applyAlignment="1">
      <alignment horizontal="center"/>
    </xf>
    <xf numFmtId="0" fontId="3" fillId="8" borderId="0" xfId="8" applyBorder="1" applyAlignment="1">
      <alignment horizontal="center"/>
    </xf>
    <xf numFmtId="0" fontId="4" fillId="3" borderId="0" xfId="3" applyBorder="1" applyAlignment="1">
      <alignment horizontal="center" wrapText="1"/>
    </xf>
    <xf numFmtId="0" fontId="3" fillId="6" borderId="0" xfId="6" applyBorder="1" applyAlignment="1">
      <alignment horizontal="center" vertical="center" textRotation="90" wrapText="1"/>
    </xf>
    <xf numFmtId="0" fontId="6" fillId="5" borderId="0" xfId="5" applyFont="1" applyAlignment="1">
      <alignment horizontal="center"/>
    </xf>
    <xf numFmtId="0" fontId="7" fillId="5" borderId="0" xfId="10" applyFont="1" applyFill="1" applyAlignment="1">
      <alignment horizontal="center"/>
    </xf>
    <xf numFmtId="0" fontId="6" fillId="3" borderId="0" xfId="3" applyFont="1" applyBorder="1" applyAlignment="1">
      <alignment horizontal="right" wrapText="1"/>
    </xf>
    <xf numFmtId="0" fontId="6" fillId="7" borderId="0" xfId="7" applyFont="1" applyBorder="1" applyAlignment="1">
      <alignment horizontal="right"/>
    </xf>
  </cellXfs>
  <cellStyles count="11">
    <cellStyle name="60% - Accent1" xfId="3" builtinId="32" customBuiltin="1"/>
    <cellStyle name="60% - Accent2" xfId="5" builtinId="36" customBuiltin="1"/>
    <cellStyle name="60% - Accent3" xfId="7" builtinId="40" customBuiltin="1"/>
    <cellStyle name="Accent1" xfId="2" builtinId="29" customBuiltin="1"/>
    <cellStyle name="Accent2" xfId="4" builtinId="33" customBuiltin="1"/>
    <cellStyle name="Accent3" xfId="6" builtinId="37" customBuiltin="1"/>
    <cellStyle name="Accent4" xfId="8" builtinId="41" customBuiltin="1"/>
    <cellStyle name="Accent5" xfId="9" builtinId="45" customBuiltin="1"/>
    <cellStyle name="Heading 1" xfId="1" builtinId="16"/>
    <cellStyle name="Hyperlink" xfId="10" builtinId="8"/>
    <cellStyle name="Normal" xfId="0" builtinId="0" customBuiltin="1"/>
  </cellStyles>
  <dxfs count="28">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5" formatCode="#,##0_);\(#,##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top/>
        <bottom/>
      </border>
    </dxf>
    <dxf>
      <numFmt numFmtId="34" formatCode="_(&quot;$&quot;* #,##0.00_);_(&quot;$&quot;* \(#,##0.00\);_(&quot;$&quot;* &quot;-&quot;??_);_(@_)"/>
    </dxf>
    <dxf>
      <fill>
        <patternFill patternType="solid">
          <fgColor theme="4"/>
          <bgColor theme="4"/>
        </patternFill>
      </fill>
    </dxf>
    <dxf>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tint="-0.24994659260841701"/>
          <bgColor theme="4" tint="-0.24994659260841701"/>
        </patternFill>
      </fill>
      <border>
        <top style="thick">
          <color theme="0"/>
        </top>
      </border>
    </dxf>
    <dxf>
      <font>
        <b/>
        <color theme="0"/>
      </font>
      <fill>
        <patternFill patternType="solid">
          <fgColor theme="4" tint="-0.24994659260841701"/>
          <bgColor theme="4" tint="-0.24994659260841701"/>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
      <fill>
        <patternFill patternType="solid">
          <fgColor theme="7"/>
          <bgColor theme="7"/>
        </patternFill>
      </fill>
    </dxf>
    <dxf>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tint="-0.24994659260841701"/>
          <bgColor theme="7" tint="-0.24994659260841701"/>
        </patternFill>
      </fill>
      <border>
        <top style="thick">
          <color theme="0"/>
        </top>
      </border>
    </dxf>
    <dxf>
      <font>
        <b/>
        <color theme="0"/>
      </font>
      <fill>
        <patternFill patternType="solid">
          <fgColor theme="7" tint="-0.24994659260841701"/>
          <bgColor theme="7" tint="-0.24994659260841701"/>
        </patternFill>
      </fill>
      <border>
        <bottom style="thick">
          <color theme="0"/>
        </bottom>
      </border>
    </dxf>
    <dxf>
      <font>
        <color theme="0"/>
      </font>
      <fill>
        <patternFill patternType="solid">
          <fgColor theme="7" tint="0.39994506668294322"/>
          <bgColor theme="7" tint="0.39994506668294322"/>
        </patternFill>
      </fill>
      <border>
        <vertical style="thin">
          <color theme="0"/>
        </vertical>
        <horizontal style="thin">
          <color theme="0"/>
        </horizontal>
      </border>
    </dxf>
  </dxfs>
  <tableStyles count="2" defaultTableStyle="TableStyleMedium9" defaultPivotStyle="PivotStyleMedium4">
    <tableStyle name="Expense Report"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Expense Report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ExpenseTable" displayName="ExpenseTable" ref="B10:N14" totalsRowCount="1">
  <autoFilter ref="B10:N13"/>
  <tableColumns count="13">
    <tableColumn id="1" name="Date" totalsRowLabel="Totals" totalsRowDxfId="12"/>
    <tableColumn id="2" name="Account" totalsRowDxfId="11"/>
    <tableColumn id="3" name="Description" totalsRowDxfId="10"/>
    <tableColumn id="4" name="Hotel" totalsRowFunction="sum" totalsRowDxfId="9"/>
    <tableColumn id="7" name="Meals" totalsRowDxfId="8"/>
    <tableColumn id="5" name="Column3" totalsRowFunction="sum" totalsRowDxfId="7"/>
    <tableColumn id="13" name="Miles_x000a_(Personal_x000a_Car)" totalsRowDxfId="6"/>
    <tableColumn id="12" name="Mileage_x000a_ Cost" totalsRowFunction="sum" totalsRowDxfId="5">
      <calculatedColumnFormula>MileageRate*ExpenseTable[[#This Row],[Miles
(Personal
Car)]]</calculatedColumnFormula>
    </tableColumn>
    <tableColumn id="8" name="Phone" totalsRowFunction="sum" totalsRowDxfId="4"/>
    <tableColumn id="11" name="Misc" totalsRowFunction="sum" totalsRowDxfId="3"/>
    <tableColumn id="17" name="Column1" totalsRowDxfId="2"/>
    <tableColumn id="16" name="Column2" totalsRowDxfId="1"/>
    <tableColumn id="9" name="Total" totalsRowFunction="sum" dataDxfId="13" totalsRowDxfId="0">
      <calculatedColumnFormula>SUM(ExpenseTable[[#This Row],[Hotel]:[Column3]],ExpenseTable[[#This Row],[Mileage
 Cost]:[Misc]])</calculatedColumnFormula>
    </tableColumn>
  </tableColumns>
  <tableStyleInfo name="TableStyleLight7"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easurer@NOCRA.com" TargetMode="Externa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O20"/>
  <sheetViews>
    <sheetView showGridLines="0" tabSelected="1" workbookViewId="0">
      <selection activeCell="F3" sqref="F3:F7"/>
    </sheetView>
  </sheetViews>
  <sheetFormatPr baseColWidth="10" defaultColWidth="8.83203125" defaultRowHeight="15" x14ac:dyDescent="0"/>
  <cols>
    <col min="1" max="1" width="2.6640625" style="1" customWidth="1"/>
    <col min="2" max="2" width="12.83203125" style="1" customWidth="1"/>
    <col min="3" max="3" width="12.5" style="1" customWidth="1"/>
    <col min="4" max="4" width="24.5" style="1" customWidth="1"/>
    <col min="5" max="6" width="14.6640625" style="1" customWidth="1"/>
    <col min="7" max="7" width="15.33203125" style="1" customWidth="1"/>
    <col min="8" max="14" width="14.6640625" style="1" customWidth="1"/>
    <col min="15" max="16384" width="8.83203125" style="1"/>
  </cols>
  <sheetData>
    <row r="1" spans="1:15" ht="33.75" customHeight="1" thickBot="1">
      <c r="A1" s="39" t="s">
        <v>33</v>
      </c>
      <c r="B1" s="39"/>
      <c r="C1" s="39"/>
      <c r="D1" s="39"/>
      <c r="E1" s="39"/>
      <c r="F1" s="39"/>
      <c r="G1" s="39"/>
      <c r="H1" s="39"/>
      <c r="I1" s="39"/>
      <c r="J1" s="39"/>
      <c r="K1" s="39"/>
      <c r="L1" s="39"/>
      <c r="M1" s="39"/>
      <c r="N1" s="39"/>
    </row>
    <row r="2" spans="1:15" ht="11.25" customHeight="1" thickTop="1">
      <c r="A2" s="3"/>
      <c r="B2" s="3"/>
      <c r="C2" s="3"/>
      <c r="D2" s="3"/>
      <c r="E2" s="3"/>
      <c r="F2" s="3"/>
      <c r="G2" s="3"/>
      <c r="H2" s="2"/>
      <c r="I2" s="2"/>
      <c r="J2" s="2"/>
    </row>
    <row r="3" spans="1:15" ht="21" customHeight="1">
      <c r="B3" s="38" t="s">
        <v>31</v>
      </c>
      <c r="C3" s="46" t="s">
        <v>14</v>
      </c>
      <c r="D3" s="42"/>
      <c r="E3" s="42"/>
      <c r="F3" s="35" t="s">
        <v>35</v>
      </c>
      <c r="G3" s="44" t="s">
        <v>26</v>
      </c>
      <c r="H3" s="44"/>
      <c r="I3" s="44"/>
      <c r="J3" s="43" t="s">
        <v>20</v>
      </c>
      <c r="K3" s="47" t="s">
        <v>10</v>
      </c>
      <c r="L3" s="33"/>
      <c r="M3" s="33"/>
      <c r="N3" s="33"/>
    </row>
    <row r="4" spans="1:15" ht="21" customHeight="1">
      <c r="B4" s="38"/>
      <c r="C4" s="14"/>
      <c r="D4" s="42"/>
      <c r="E4" s="42"/>
      <c r="F4" s="35"/>
      <c r="G4" s="44" t="s">
        <v>27</v>
      </c>
      <c r="H4" s="44"/>
      <c r="I4" s="44"/>
      <c r="J4" s="43"/>
      <c r="K4" s="17"/>
      <c r="L4" s="33"/>
      <c r="M4" s="33"/>
      <c r="N4" s="33"/>
    </row>
    <row r="5" spans="1:15" ht="21" customHeight="1">
      <c r="B5" s="38"/>
      <c r="C5" s="14"/>
      <c r="D5" s="42"/>
      <c r="E5" s="42"/>
      <c r="F5" s="35"/>
      <c r="G5" s="44" t="s">
        <v>28</v>
      </c>
      <c r="H5" s="44"/>
      <c r="I5" s="44"/>
      <c r="J5" s="43"/>
      <c r="K5" s="17"/>
      <c r="L5" s="34"/>
      <c r="M5" s="34"/>
      <c r="N5" s="34"/>
    </row>
    <row r="6" spans="1:15" ht="21" customHeight="1">
      <c r="B6" s="38"/>
      <c r="C6" s="14"/>
      <c r="D6" s="42"/>
      <c r="E6" s="42"/>
      <c r="F6" s="35"/>
      <c r="G6" s="45" t="s">
        <v>36</v>
      </c>
      <c r="H6" s="44"/>
      <c r="I6" s="44"/>
      <c r="J6" s="43"/>
      <c r="K6" s="17"/>
      <c r="L6" s="18"/>
      <c r="M6" s="19"/>
      <c r="N6" s="19"/>
    </row>
    <row r="7" spans="1:15" ht="7.5" customHeight="1">
      <c r="B7" s="38"/>
      <c r="C7" s="14"/>
      <c r="D7" s="15"/>
      <c r="E7" s="15"/>
      <c r="F7" s="35"/>
      <c r="G7" s="16"/>
      <c r="H7" s="16"/>
      <c r="I7" s="16"/>
      <c r="J7" s="43"/>
      <c r="K7" s="17"/>
      <c r="L7" s="18"/>
      <c r="M7" s="19"/>
      <c r="N7" s="19"/>
    </row>
    <row r="8" spans="1:15" ht="21" customHeight="1"/>
    <row r="9" spans="1:15" ht="21" customHeight="1">
      <c r="B9" s="37" t="s">
        <v>19</v>
      </c>
      <c r="C9" s="37"/>
      <c r="D9" s="37"/>
      <c r="E9" s="36" t="s">
        <v>13</v>
      </c>
      <c r="F9" s="36"/>
      <c r="G9" s="40" t="s">
        <v>11</v>
      </c>
      <c r="H9" s="40"/>
      <c r="I9" s="40"/>
      <c r="J9" s="41" t="s">
        <v>12</v>
      </c>
      <c r="K9" s="41"/>
      <c r="L9" s="37"/>
      <c r="M9" s="37"/>
      <c r="N9" s="37"/>
    </row>
    <row r="10" spans="1:15" s="4" customFormat="1" ht="59.25" customHeight="1">
      <c r="A10" s="1"/>
      <c r="B10" s="25" t="s">
        <v>0</v>
      </c>
      <c r="C10" s="25" t="s">
        <v>1</v>
      </c>
      <c r="D10" s="25" t="s">
        <v>2</v>
      </c>
      <c r="E10" s="24" t="s">
        <v>4</v>
      </c>
      <c r="F10" s="24" t="s">
        <v>24</v>
      </c>
      <c r="G10" s="23" t="s">
        <v>32</v>
      </c>
      <c r="H10" s="23" t="s">
        <v>25</v>
      </c>
      <c r="I10" s="23" t="s">
        <v>23</v>
      </c>
      <c r="J10" s="22" t="s">
        <v>3</v>
      </c>
      <c r="K10" s="22" t="s">
        <v>6</v>
      </c>
      <c r="L10" s="26" t="s">
        <v>29</v>
      </c>
      <c r="M10" s="26" t="s">
        <v>30</v>
      </c>
      <c r="N10" s="26" t="s">
        <v>5</v>
      </c>
      <c r="O10" s="1"/>
    </row>
    <row r="11" spans="1:15">
      <c r="B11" s="7"/>
      <c r="C11" s="8"/>
      <c r="D11" s="6"/>
      <c r="E11" s="9"/>
      <c r="F11" s="9"/>
      <c r="G11" s="9"/>
      <c r="H11" s="10"/>
      <c r="I11" s="9">
        <f>MileageRate*ExpenseTable[[#This Row],[Miles
(Personal
Car)]]</f>
        <v>0</v>
      </c>
      <c r="J11" s="9">
        <v>0</v>
      </c>
      <c r="K11" s="9"/>
      <c r="L11" s="10">
        <v>1</v>
      </c>
      <c r="M11" s="11" t="s">
        <v>21</v>
      </c>
      <c r="N11" s="9">
        <f>SUM(ExpenseTable[[#This Row],[Hotel]:[Column3]],ExpenseTable[[#This Row],[Mileage
 Cost]:[Misc]])</f>
        <v>0</v>
      </c>
    </row>
    <row r="12" spans="1:15">
      <c r="B12" s="7"/>
      <c r="C12" s="8"/>
      <c r="D12" s="6"/>
      <c r="E12" s="12"/>
      <c r="F12" s="12"/>
      <c r="G12" s="12"/>
      <c r="H12" s="10"/>
      <c r="I12" s="12">
        <f>MileageRate*ExpenseTable[[#This Row],[Miles
(Personal
Car)]]</f>
        <v>0</v>
      </c>
      <c r="J12" s="12"/>
      <c r="K12" s="12"/>
      <c r="L12" s="10">
        <v>1</v>
      </c>
      <c r="M12" s="13" t="s">
        <v>21</v>
      </c>
      <c r="N12" s="12">
        <f>SUM(ExpenseTable[[#This Row],[Hotel]:[Column3]],ExpenseTable[[#This Row],[Mileage
 Cost]:[Misc]])</f>
        <v>0</v>
      </c>
    </row>
    <row r="13" spans="1:15">
      <c r="B13" s="7"/>
      <c r="C13" s="8"/>
      <c r="D13" s="6"/>
      <c r="E13" s="12"/>
      <c r="F13" s="12"/>
      <c r="G13" s="12"/>
      <c r="H13" s="10"/>
      <c r="I13" s="12">
        <f>MileageRate*ExpenseTable[[#This Row],[Miles
(Personal
Car)]]</f>
        <v>0</v>
      </c>
      <c r="J13" s="12"/>
      <c r="K13" s="12"/>
      <c r="L13" s="10">
        <v>1</v>
      </c>
      <c r="M13" s="13" t="s">
        <v>21</v>
      </c>
      <c r="N13" s="12">
        <f>SUM(ExpenseTable[[#This Row],[Hotel]:[Column3]],ExpenseTable[[#This Row],[Mileage
 Cost]:[Misc]])</f>
        <v>0</v>
      </c>
    </row>
    <row r="14" spans="1:15">
      <c r="B14" s="8" t="s">
        <v>9</v>
      </c>
      <c r="C14" s="8"/>
      <c r="D14" s="8"/>
      <c r="E14" s="9">
        <f>SUBTOTAL(109,ExpenseTable[Hotel])</f>
        <v>0</v>
      </c>
      <c r="F14" s="9"/>
      <c r="G14" s="9">
        <f>SUBTOTAL(109,ExpenseTable[Column3])</f>
        <v>0</v>
      </c>
      <c r="H14" s="21"/>
      <c r="I14" s="9">
        <f>SUBTOTAL(109,ExpenseTable[Mileage
 Cost])</f>
        <v>0</v>
      </c>
      <c r="J14" s="9">
        <f>SUBTOTAL(109,ExpenseTable[Phone])</f>
        <v>0</v>
      </c>
      <c r="K14" s="9">
        <f>SUBTOTAL(109,ExpenseTable[Misc])</f>
        <v>0</v>
      </c>
      <c r="L14" s="9"/>
      <c r="M14" s="9"/>
      <c r="N14" s="9">
        <f>SUBTOTAL(109,ExpenseTable[Total])</f>
        <v>0</v>
      </c>
    </row>
    <row r="15" spans="1:15">
      <c r="C15" s="5"/>
      <c r="D15" s="5"/>
      <c r="E15" s="5"/>
      <c r="F15" s="5"/>
      <c r="G15" s="5"/>
      <c r="H15" s="5"/>
      <c r="I15" s="5"/>
      <c r="L15" s="31" t="s">
        <v>15</v>
      </c>
      <c r="M15" s="31"/>
      <c r="N15" s="20">
        <f>SUM(ExpenseTable[[#Totals],[Total]])</f>
        <v>0</v>
      </c>
    </row>
    <row r="16" spans="1:15">
      <c r="C16" s="5"/>
      <c r="D16" s="5"/>
      <c r="E16" s="5"/>
      <c r="F16" s="5"/>
      <c r="G16" s="5"/>
      <c r="H16" s="5"/>
      <c r="I16" s="5"/>
      <c r="L16" s="31" t="s">
        <v>16</v>
      </c>
      <c r="M16" s="31"/>
      <c r="N16" s="20"/>
    </row>
    <row r="17" spans="2:14">
      <c r="C17" s="5"/>
      <c r="D17" s="5"/>
      <c r="E17" s="5"/>
      <c r="F17" s="5"/>
      <c r="G17" s="5"/>
      <c r="H17" s="5"/>
      <c r="I17" s="5"/>
      <c r="L17" s="31" t="s">
        <v>17</v>
      </c>
      <c r="M17" s="31"/>
      <c r="N17" s="20">
        <f>(N15-N16)</f>
        <v>0</v>
      </c>
    </row>
    <row r="18" spans="2:14" ht="28.5" customHeight="1">
      <c r="B18" s="32" t="s">
        <v>22</v>
      </c>
      <c r="C18" s="27" t="s">
        <v>34</v>
      </c>
      <c r="D18" s="28"/>
      <c r="E18" s="28"/>
      <c r="F18" s="28"/>
      <c r="G18" s="27" t="s">
        <v>8</v>
      </c>
      <c r="H18" s="28"/>
      <c r="I18" s="28"/>
      <c r="J18" s="29"/>
    </row>
    <row r="19" spans="2:14" ht="28.5" customHeight="1">
      <c r="B19" s="32"/>
      <c r="C19" s="27" t="s">
        <v>7</v>
      </c>
      <c r="D19" s="30"/>
      <c r="E19" s="30"/>
      <c r="F19" s="30"/>
      <c r="G19" s="27" t="s">
        <v>18</v>
      </c>
      <c r="H19" s="30"/>
      <c r="I19" s="30"/>
      <c r="J19" s="29"/>
    </row>
    <row r="20" spans="2:14">
      <c r="B20" s="32"/>
      <c r="C20" s="29"/>
      <c r="D20" s="29"/>
      <c r="E20" s="29"/>
      <c r="F20" s="29"/>
      <c r="G20" s="29"/>
      <c r="H20" s="29"/>
      <c r="I20" s="29"/>
      <c r="J20" s="29"/>
    </row>
  </sheetData>
  <mergeCells count="24">
    <mergeCell ref="A1:N1"/>
    <mergeCell ref="G9:I9"/>
    <mergeCell ref="J9:K9"/>
    <mergeCell ref="L9:N9"/>
    <mergeCell ref="D3:E3"/>
    <mergeCell ref="D4:E4"/>
    <mergeCell ref="D5:E5"/>
    <mergeCell ref="D6:E6"/>
    <mergeCell ref="J3:J7"/>
    <mergeCell ref="L16:M16"/>
    <mergeCell ref="L17:M17"/>
    <mergeCell ref="B18:B20"/>
    <mergeCell ref="L3:N3"/>
    <mergeCell ref="L4:N4"/>
    <mergeCell ref="L5:N5"/>
    <mergeCell ref="F3:F7"/>
    <mergeCell ref="G3:I3"/>
    <mergeCell ref="G4:I4"/>
    <mergeCell ref="G5:I5"/>
    <mergeCell ref="G6:I6"/>
    <mergeCell ref="E9:F9"/>
    <mergeCell ref="L15:M15"/>
    <mergeCell ref="B9:D9"/>
    <mergeCell ref="B3:B7"/>
  </mergeCells>
  <phoneticPr fontId="0" type="noConversion"/>
  <dataValidations count="1">
    <dataValidation type="list" allowBlank="1" showInputMessage="1" showErrorMessage="1" errorTitle="Invalid Account" error="Please select an account from the list. You can add additional accounts in the Accounts table, found on the Lookup Lists worksheet, and they will automatically appear in this list." sqref="C11:C13">
      <formula1>AccountLookup</formula1>
    </dataValidation>
  </dataValidations>
  <hyperlinks>
    <hyperlink ref="G6" r:id="rId1"/>
  </hyperlinks>
  <pageMargins left="0.5" right="0.5" top="0.75" bottom="0.75" header="0.5" footer="0.5"/>
  <headerFooter alignWithMargins="0">
    <oddFooter>&amp;LPage &amp;P of &amp;N&amp;RDate Printed: &amp;D</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Expense Report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Dad</cp:lastModifiedBy>
  <cp:lastPrinted>2010-05-17T23:55:42Z</cp:lastPrinted>
  <dcterms:created xsi:type="dcterms:W3CDTF">2010-04-11T15:50:05Z</dcterms:created>
  <dcterms:modified xsi:type="dcterms:W3CDTF">2013-06-21T17:19:04Z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TC100738799990</vt:lpwstr>
  </property>
</Properties>
</file>